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25" sheetId="1" r:id="rId1"/>
    <sheet name="Лист2" sheetId="2" r:id="rId2"/>
    <sheet name="26" sheetId="3" r:id="rId3"/>
    <sheet name="Лист4" sheetId="4" r:id="rId4"/>
  </sheets>
  <calcPr calcId="144525"/>
</workbook>
</file>

<file path=xl/calcChain.xml><?xml version="1.0" encoding="utf-8"?>
<calcChain xmlns="http://schemas.openxmlformats.org/spreadsheetml/2006/main">
  <c r="G20" i="4" l="1"/>
  <c r="F20" i="4"/>
  <c r="J19" i="4"/>
  <c r="I19" i="4"/>
  <c r="H19" i="4"/>
  <c r="G19" i="4"/>
  <c r="F19" i="4"/>
  <c r="J11" i="4"/>
  <c r="I11" i="4"/>
  <c r="H11" i="4"/>
  <c r="G11" i="4"/>
  <c r="F11" i="4"/>
  <c r="G17" i="2"/>
  <c r="F17" i="2"/>
  <c r="G10" i="2"/>
  <c r="G18" i="2" s="1"/>
  <c r="F10" i="2"/>
  <c r="F18" i="2" s="1"/>
  <c r="V22" i="3"/>
  <c r="U22" i="3"/>
  <c r="T22" i="3"/>
  <c r="R22" i="3"/>
  <c r="Q22" i="3"/>
  <c r="P22" i="3"/>
  <c r="N22" i="3"/>
  <c r="M22" i="3"/>
  <c r="L22" i="3"/>
  <c r="K22" i="3"/>
  <c r="J22" i="3"/>
  <c r="I22" i="3"/>
  <c r="H22" i="3"/>
  <c r="F22" i="3"/>
  <c r="E22" i="3"/>
  <c r="D22" i="3"/>
  <c r="C22" i="3"/>
  <c r="W22" i="3" s="1"/>
  <c r="W24" i="3" s="1"/>
  <c r="W23" i="1"/>
  <c r="W25" i="1" s="1"/>
  <c r="V23" i="1"/>
  <c r="U23" i="1"/>
  <c r="T23" i="1"/>
  <c r="S23" i="1"/>
  <c r="R23" i="1"/>
  <c r="Q23" i="1"/>
  <c r="O23" i="1"/>
  <c r="N23" i="1"/>
  <c r="M23" i="1"/>
  <c r="L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<sst xmlns="http://schemas.openxmlformats.org/spreadsheetml/2006/main" count="163" uniqueCount="90">
  <si>
    <t>Меню на 25.01.2022 33</t>
  </si>
  <si>
    <t>Наименование продуктов питания</t>
  </si>
  <si>
    <t>рыба</t>
  </si>
  <si>
    <t xml:space="preserve">картофель </t>
  </si>
  <si>
    <t>лук</t>
  </si>
  <si>
    <t>пшено</t>
  </si>
  <si>
    <t>морковь</t>
  </si>
  <si>
    <t>соль</t>
  </si>
  <si>
    <t>сахар</t>
  </si>
  <si>
    <t>молоко</t>
  </si>
  <si>
    <t>перловка</t>
  </si>
  <si>
    <t>яблоки</t>
  </si>
  <si>
    <t>хлеб</t>
  </si>
  <si>
    <t>филе кур</t>
  </si>
  <si>
    <t>сок</t>
  </si>
  <si>
    <t>чай</t>
  </si>
  <si>
    <t>капуста</t>
  </si>
  <si>
    <t>масло слив</t>
  </si>
  <si>
    <t>Количество продуктов питания, подлежащее закладке на одного человека</t>
  </si>
  <si>
    <t>Завтрак</t>
  </si>
  <si>
    <t>каша пшенная</t>
  </si>
  <si>
    <t>чай  с сахаром</t>
  </si>
  <si>
    <t>хлеб с маслом</t>
  </si>
  <si>
    <t>суп рыбный</t>
  </si>
  <si>
    <t>обед</t>
  </si>
  <si>
    <t>куры отварные</t>
  </si>
  <si>
    <t>пюре картофельное</t>
  </si>
  <si>
    <t>салат овощной</t>
  </si>
  <si>
    <t xml:space="preserve">хлеб </t>
  </si>
  <si>
    <t>Итого на 1 чел.</t>
  </si>
  <si>
    <t>Итого к выдаче на общее число (30), кг</t>
  </si>
  <si>
    <t>Цена за 1 кг (руб.)</t>
  </si>
  <si>
    <t xml:space="preserve">ИТОГО </t>
  </si>
  <si>
    <t>Врач (диетсестра) ________________                                                                                             Принял (повар)      ___________Батоева Р-Х.Д.</t>
  </si>
  <si>
    <t>Выдал (кладовщик) _______________ Галиндибаева Ц.Ц.                                                         Работник бухгалтерии __________ Рыкцылова Г-Х.Ц.</t>
  </si>
  <si>
    <t>Меню на 26.01.2023 33</t>
  </si>
  <si>
    <t>мясо</t>
  </si>
  <si>
    <t>с/фрукты</t>
  </si>
  <si>
    <t>вермишель</t>
  </si>
  <si>
    <t xml:space="preserve">цикорий </t>
  </si>
  <si>
    <t>том.паста</t>
  </si>
  <si>
    <t>сыр</t>
  </si>
  <si>
    <t>зе.горошек</t>
  </si>
  <si>
    <t>мандарин</t>
  </si>
  <si>
    <t>рис</t>
  </si>
  <si>
    <t>суп молочный</t>
  </si>
  <si>
    <t xml:space="preserve">сыр </t>
  </si>
  <si>
    <t>цикорий с молоком</t>
  </si>
  <si>
    <t>рассольник</t>
  </si>
  <si>
    <t>рис отварной</t>
  </si>
  <si>
    <t>котлета рыбная</t>
  </si>
  <si>
    <t>салат из кап с зел.горош</t>
  </si>
  <si>
    <t>компот из с/фруктов</t>
  </si>
  <si>
    <t xml:space="preserve">ИТОГО  </t>
  </si>
  <si>
    <t>Врач (диетсестра) ________________                                                                                             Принял (повар)      ___________ Цыденова Е.Ж.</t>
  </si>
  <si>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</si>
  <si>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</si>
  <si>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</si>
  <si>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</si>
  <si>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</si>
  <si>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</si>
  <si>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</si>
  <si>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</si>
  <si>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</si>
  <si>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</si>
  <si>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</si>
  <si>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</si>
  <si>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</si>
  <si>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</si>
  <si>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</si>
  <si>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</si>
  <si>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 xml:space="preserve">каша пшенная </t>
  </si>
  <si>
    <t>гор.напиток</t>
  </si>
  <si>
    <t>чай с сахаром</t>
  </si>
  <si>
    <t>гарнир</t>
  </si>
  <si>
    <t>закуска</t>
  </si>
  <si>
    <t>масло порц</t>
  </si>
  <si>
    <t>фрукты</t>
  </si>
  <si>
    <t>яблоко</t>
  </si>
  <si>
    <t>ИТОГО:</t>
  </si>
  <si>
    <t>Обед</t>
  </si>
  <si>
    <t>45М/ссж</t>
  </si>
  <si>
    <t>салат из капусты</t>
  </si>
  <si>
    <t>1 блюдо</t>
  </si>
  <si>
    <t>2 блюдо</t>
  </si>
  <si>
    <t>картофельное пюре</t>
  </si>
  <si>
    <t>напиток</t>
  </si>
  <si>
    <t>хлеб бел.</t>
  </si>
  <si>
    <t>СУММА:</t>
  </si>
  <si>
    <t>салат из капусты с зел.горошком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</si>
</sst>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textRotation="90"/>
    </xf>
    <xf numFmtId="0" fontId="2" fillId="0" borderId="1" xfId="0" applyFont="1" applyBorder="1" applyAlignment="1">
      <alignment textRotation="90"/>
    </xf>
    <xf numFmtId="0" fontId="2" fillId="0" borderId="0" xfId="0" applyFont="1"/>
    <xf numFmtId="0" fontId="2" fillId="0" borderId="1" xfId="0" applyFont="1" applyBorder="1"/>
    <xf numFmtId="0" fontId="2" fillId="0" borderId="1" xfId="0" applyNumberFormat="1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4" fillId="0" borderId="6" xfId="0" applyFont="1" applyBorder="1"/>
    <xf numFmtId="0" fontId="4" fillId="0" borderId="2" xfId="0" applyFont="1" applyBorder="1"/>
    <xf numFmtId="2" fontId="5" fillId="0" borderId="1" xfId="0" applyNumberFormat="1" applyFont="1" applyBorder="1"/>
    <xf numFmtId="0" fontId="4" fillId="0" borderId="0" xfId="0" applyFont="1" applyBorder="1"/>
    <xf numFmtId="0" fontId="2" fillId="0" borderId="0" xfId="0" applyFont="1" applyBorder="1"/>
    <xf numFmtId="2" fontId="3" fillId="0" borderId="0" xfId="0" applyNumberFormat="1" applyFont="1"/>
    <xf numFmtId="0" fontId="6" fillId="0" borderId="0" xfId="0" applyFont="1" applyBorder="1"/>
    <xf numFmtId="0" fontId="7" fillId="0" borderId="0" xfId="0" applyFont="1"/>
    <xf numFmtId="0" fontId="2" fillId="0" borderId="11" xfId="0" applyFont="1" applyBorder="1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8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0" fillId="2" borderId="6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workbookViewId="0">
      <selection sqref="A1:X30"/>
    </sheetView>
  </sheetViews>
  <sheetFormatPr defaultRowHeight="15" x14ac:dyDescent="0.25"/>
  <sheetData>
    <row r="1" spans="1:23" x14ac:dyDescent="0.25">
      <c r="A1" s="49" t="s">
        <v>0</v>
      </c>
      <c r="B1" s="50"/>
      <c r="C1" s="51" t="s">
        <v>1</v>
      </c>
      <c r="D1" s="51"/>
      <c r="E1" s="51"/>
      <c r="F1" s="51"/>
      <c r="G1" s="51"/>
      <c r="H1" s="51"/>
      <c r="I1" s="51"/>
      <c r="J1" s="51"/>
      <c r="K1" s="51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1"/>
    </row>
    <row r="2" spans="1:23" ht="48" x14ac:dyDescent="0.25">
      <c r="A2" s="50"/>
      <c r="B2" s="50"/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/>
      <c r="T2" s="3"/>
      <c r="U2" s="3"/>
      <c r="V2" s="3"/>
      <c r="W2" s="3"/>
    </row>
    <row r="3" spans="1:23" x14ac:dyDescent="0.25">
      <c r="A3" s="50"/>
      <c r="B3" s="50"/>
      <c r="C3" s="51" t="s">
        <v>18</v>
      </c>
      <c r="D3" s="51"/>
      <c r="E3" s="51"/>
      <c r="F3" s="51"/>
      <c r="G3" s="51"/>
      <c r="H3" s="51"/>
      <c r="I3" s="51"/>
      <c r="J3" s="51"/>
      <c r="K3" s="51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4"/>
    </row>
    <row r="4" spans="1:23" x14ac:dyDescent="0.25">
      <c r="A4" s="53" t="s">
        <v>19</v>
      </c>
      <c r="B4" s="5" t="s">
        <v>20</v>
      </c>
      <c r="C4" s="6"/>
      <c r="D4" s="5"/>
      <c r="E4" s="5"/>
      <c r="F4" s="5">
        <v>48</v>
      </c>
      <c r="G4" s="5"/>
      <c r="H4" s="5">
        <v>1</v>
      </c>
      <c r="I4" s="5">
        <v>7</v>
      </c>
      <c r="J4" s="5">
        <v>60</v>
      </c>
      <c r="K4" s="5"/>
      <c r="L4" s="5"/>
      <c r="M4" s="5"/>
      <c r="N4" s="5"/>
      <c r="O4" s="5"/>
      <c r="P4" s="5"/>
      <c r="Q4" s="5"/>
      <c r="R4" s="5">
        <v>8</v>
      </c>
      <c r="S4" s="5"/>
      <c r="T4" s="5"/>
      <c r="U4" s="5"/>
      <c r="V4" s="5"/>
      <c r="W4" s="5"/>
    </row>
    <row r="5" spans="1:23" x14ac:dyDescent="0.25">
      <c r="A5" s="54"/>
      <c r="B5" s="5" t="s">
        <v>21</v>
      </c>
      <c r="C5" s="5"/>
      <c r="D5" s="5"/>
      <c r="E5" s="5"/>
      <c r="F5" s="5"/>
      <c r="G5" s="5"/>
      <c r="H5" s="5"/>
      <c r="I5" s="5">
        <v>14</v>
      </c>
      <c r="J5" s="5"/>
      <c r="K5" s="5"/>
      <c r="L5" s="5"/>
      <c r="M5" s="5"/>
      <c r="N5" s="5"/>
      <c r="O5" s="5"/>
      <c r="P5" s="5">
        <v>2</v>
      </c>
      <c r="Q5" s="5"/>
      <c r="R5" s="5"/>
      <c r="S5" s="5"/>
      <c r="T5" s="5"/>
      <c r="U5" s="5"/>
      <c r="V5" s="5"/>
      <c r="W5" s="5"/>
    </row>
    <row r="6" spans="1:23" x14ac:dyDescent="0.25">
      <c r="A6" s="54"/>
      <c r="B6" s="5" t="s">
        <v>22</v>
      </c>
      <c r="C6" s="5"/>
      <c r="D6" s="5"/>
      <c r="E6" s="5"/>
      <c r="F6" s="5"/>
      <c r="G6" s="5"/>
      <c r="H6" s="5"/>
      <c r="I6" s="5"/>
      <c r="J6" s="5"/>
      <c r="K6" s="5"/>
      <c r="L6" s="5"/>
      <c r="M6" s="5">
        <v>27</v>
      </c>
      <c r="N6" s="5"/>
      <c r="O6" s="5"/>
      <c r="P6" s="5"/>
      <c r="Q6" s="5"/>
      <c r="R6" s="5">
        <v>10</v>
      </c>
      <c r="S6" s="5"/>
      <c r="T6" s="5"/>
      <c r="U6" s="5"/>
      <c r="V6" s="5"/>
      <c r="W6" s="5"/>
    </row>
    <row r="7" spans="1:23" x14ac:dyDescent="0.25">
      <c r="A7" s="54"/>
      <c r="B7" s="5" t="s">
        <v>11</v>
      </c>
      <c r="C7" s="5"/>
      <c r="D7" s="5"/>
      <c r="E7" s="5"/>
      <c r="F7" s="5"/>
      <c r="G7" s="5"/>
      <c r="H7" s="5"/>
      <c r="I7" s="5"/>
      <c r="J7" s="5"/>
      <c r="K7" s="5"/>
      <c r="L7" s="5">
        <v>127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5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54"/>
      <c r="B9" s="5" t="s">
        <v>23</v>
      </c>
      <c r="C9" s="5">
        <v>50</v>
      </c>
      <c r="D9" s="5">
        <v>100</v>
      </c>
      <c r="E9" s="5">
        <v>5</v>
      </c>
      <c r="F9" s="5"/>
      <c r="G9" s="5">
        <v>10</v>
      </c>
      <c r="H9" s="5">
        <v>1</v>
      </c>
      <c r="I9" s="5"/>
      <c r="J9" s="5"/>
      <c r="K9" s="5">
        <v>15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53" t="s">
        <v>24</v>
      </c>
      <c r="B10" s="7" t="s">
        <v>25</v>
      </c>
      <c r="C10" s="5"/>
      <c r="D10" s="5"/>
      <c r="E10" s="5">
        <v>6</v>
      </c>
      <c r="F10" s="8"/>
      <c r="G10" s="5"/>
      <c r="H10" s="5">
        <v>1</v>
      </c>
      <c r="I10" s="5"/>
      <c r="J10" s="5"/>
      <c r="K10" s="5"/>
      <c r="L10" s="5"/>
      <c r="M10" s="5"/>
      <c r="N10" s="5">
        <v>50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54"/>
      <c r="B11" s="7" t="s">
        <v>26</v>
      </c>
      <c r="C11" s="5"/>
      <c r="D11" s="5">
        <v>180</v>
      </c>
      <c r="E11" s="5">
        <v>7</v>
      </c>
      <c r="F11" s="5"/>
      <c r="G11" s="5"/>
      <c r="H11" s="5">
        <v>1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54"/>
      <c r="B12" s="5" t="s">
        <v>27</v>
      </c>
      <c r="C12" s="5"/>
      <c r="D12" s="5"/>
      <c r="E12" s="5">
        <v>3</v>
      </c>
      <c r="F12" s="5"/>
      <c r="G12" s="5">
        <v>5</v>
      </c>
      <c r="H12" s="5">
        <v>1</v>
      </c>
      <c r="I12" s="5"/>
      <c r="J12" s="5"/>
      <c r="K12" s="5"/>
      <c r="L12" s="5"/>
      <c r="M12" s="5"/>
      <c r="N12" s="5"/>
      <c r="O12" s="5"/>
      <c r="P12" s="5"/>
      <c r="Q12" s="5">
        <v>50</v>
      </c>
      <c r="R12" s="5"/>
      <c r="S12" s="5"/>
      <c r="T12" s="5"/>
      <c r="U12" s="5"/>
      <c r="V12" s="5"/>
      <c r="W12" s="5"/>
    </row>
    <row r="13" spans="1:23" x14ac:dyDescent="0.25">
      <c r="A13" s="54"/>
      <c r="B13" s="7" t="s">
        <v>14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>
        <v>181</v>
      </c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54"/>
      <c r="B14" s="7" t="s">
        <v>28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v>27</v>
      </c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54"/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9"/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54"/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5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55"/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10" t="s">
        <v>29</v>
      </c>
      <c r="B20" s="11"/>
      <c r="C20" s="5">
        <v>50</v>
      </c>
      <c r="D20" s="5">
        <v>280</v>
      </c>
      <c r="E20" s="5">
        <v>21</v>
      </c>
      <c r="F20" s="5">
        <v>48</v>
      </c>
      <c r="G20" s="5">
        <v>15</v>
      </c>
      <c r="H20" s="5">
        <v>5</v>
      </c>
      <c r="I20" s="5">
        <v>21</v>
      </c>
      <c r="J20" s="5">
        <v>60</v>
      </c>
      <c r="K20" s="5">
        <v>15</v>
      </c>
      <c r="L20" s="5">
        <v>127</v>
      </c>
      <c r="M20" s="5">
        <v>54</v>
      </c>
      <c r="N20" s="5">
        <v>50</v>
      </c>
      <c r="O20" s="5">
        <v>181</v>
      </c>
      <c r="P20" s="5">
        <v>2</v>
      </c>
      <c r="Q20" s="5">
        <v>50</v>
      </c>
      <c r="R20" s="5">
        <v>18</v>
      </c>
      <c r="S20" s="5"/>
      <c r="T20" s="5"/>
      <c r="U20" s="5"/>
      <c r="V20" s="5"/>
      <c r="W20" s="5"/>
    </row>
    <row r="21" spans="1:23" x14ac:dyDescent="0.25">
      <c r="A21" s="47" t="s">
        <v>30</v>
      </c>
      <c r="B21" s="48"/>
      <c r="C21" s="5">
        <v>1.7</v>
      </c>
      <c r="D21" s="5">
        <v>9.3000000000000007</v>
      </c>
      <c r="E21" s="5">
        <v>0.7</v>
      </c>
      <c r="F21" s="5">
        <v>2</v>
      </c>
      <c r="G21" s="5">
        <v>0.5</v>
      </c>
      <c r="H21" s="5">
        <v>0.17</v>
      </c>
      <c r="I21" s="5">
        <v>0.7</v>
      </c>
      <c r="J21" s="5">
        <v>2</v>
      </c>
      <c r="K21" s="5">
        <v>0.5</v>
      </c>
      <c r="L21" s="5">
        <v>4.2</v>
      </c>
      <c r="M21" s="5">
        <v>3</v>
      </c>
      <c r="N21" s="5">
        <v>1.7</v>
      </c>
      <c r="O21" s="5">
        <v>2</v>
      </c>
      <c r="P21" s="5">
        <v>7.0000000000000007E-2</v>
      </c>
      <c r="Q21" s="5">
        <v>1.7</v>
      </c>
      <c r="R21" s="5">
        <v>0.6</v>
      </c>
      <c r="S21" s="5"/>
      <c r="T21" s="5"/>
      <c r="U21" s="5"/>
      <c r="V21" s="5"/>
      <c r="W21" s="5"/>
    </row>
    <row r="22" spans="1:23" x14ac:dyDescent="0.25">
      <c r="A22" s="10" t="s">
        <v>31</v>
      </c>
      <c r="B22" s="11"/>
      <c r="C22" s="5">
        <v>354</v>
      </c>
      <c r="D22" s="5">
        <v>0</v>
      </c>
      <c r="E22" s="5">
        <v>32</v>
      </c>
      <c r="F22" s="5">
        <v>49</v>
      </c>
      <c r="G22" s="5">
        <v>0</v>
      </c>
      <c r="H22" s="5">
        <v>30</v>
      </c>
      <c r="I22" s="5">
        <v>72</v>
      </c>
      <c r="J22" s="5">
        <v>71</v>
      </c>
      <c r="K22" s="5">
        <v>47</v>
      </c>
      <c r="L22" s="5">
        <v>158</v>
      </c>
      <c r="M22" s="5">
        <v>34</v>
      </c>
      <c r="N22" s="5">
        <v>376</v>
      </c>
      <c r="O22" s="5">
        <v>174</v>
      </c>
      <c r="P22" s="5">
        <v>128</v>
      </c>
      <c r="Q22" s="5">
        <v>0</v>
      </c>
      <c r="R22" s="5">
        <v>699</v>
      </c>
      <c r="S22" s="5"/>
      <c r="T22" s="5"/>
      <c r="U22" s="5"/>
      <c r="V22" s="5"/>
      <c r="W22" s="5"/>
    </row>
    <row r="23" spans="1:23" x14ac:dyDescent="0.25">
      <c r="A23" s="10" t="s">
        <v>32</v>
      </c>
      <c r="B23" s="11"/>
      <c r="C23" s="12">
        <f>C22*C21</f>
        <v>601.79999999999995</v>
      </c>
      <c r="D23" s="12">
        <f t="shared" ref="D23:V23" si="0">D22*D21</f>
        <v>0</v>
      </c>
      <c r="E23" s="12">
        <f t="shared" si="0"/>
        <v>22.4</v>
      </c>
      <c r="F23" s="12">
        <f t="shared" si="0"/>
        <v>98</v>
      </c>
      <c r="G23" s="12">
        <f t="shared" si="0"/>
        <v>0</v>
      </c>
      <c r="H23" s="12">
        <f t="shared" si="0"/>
        <v>5.1000000000000005</v>
      </c>
      <c r="I23" s="12">
        <f t="shared" si="0"/>
        <v>50.4</v>
      </c>
      <c r="J23" s="12">
        <f t="shared" si="0"/>
        <v>142</v>
      </c>
      <c r="K23" s="12">
        <v>26.11</v>
      </c>
      <c r="L23" s="12">
        <f t="shared" si="0"/>
        <v>663.6</v>
      </c>
      <c r="M23" s="12">
        <f t="shared" si="0"/>
        <v>102</v>
      </c>
      <c r="N23" s="12">
        <f t="shared" si="0"/>
        <v>639.19999999999993</v>
      </c>
      <c r="O23" s="12">
        <f t="shared" si="0"/>
        <v>348</v>
      </c>
      <c r="P23" s="12">
        <v>35.840000000000003</v>
      </c>
      <c r="Q23" s="12">
        <f t="shared" si="0"/>
        <v>0</v>
      </c>
      <c r="R23" s="12">
        <f t="shared" si="0"/>
        <v>419.4</v>
      </c>
      <c r="S23" s="12">
        <f t="shared" si="0"/>
        <v>0</v>
      </c>
      <c r="T23" s="12">
        <f t="shared" si="0"/>
        <v>0</v>
      </c>
      <c r="U23" s="12">
        <f t="shared" si="0"/>
        <v>0</v>
      </c>
      <c r="V23" s="12">
        <f t="shared" si="0"/>
        <v>0</v>
      </c>
      <c r="W23" s="12">
        <f>SUM(C23:V23)</f>
        <v>3153.85</v>
      </c>
    </row>
    <row r="24" spans="1:23" x14ac:dyDescent="0.25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">
        <v>33</v>
      </c>
    </row>
    <row r="25" spans="1:23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5">
        <f>W23/W24</f>
        <v>95.571212121212113</v>
      </c>
    </row>
    <row r="26" spans="1:23" x14ac:dyDescent="0.25">
      <c r="A26" s="14"/>
      <c r="B26" s="14" t="s">
        <v>33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"/>
    </row>
    <row r="27" spans="1:23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"/>
    </row>
    <row r="28" spans="1:23" x14ac:dyDescent="0.25">
      <c r="A28" s="14"/>
      <c r="B28" s="14" t="s">
        <v>34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"/>
    </row>
    <row r="29" spans="1:23" ht="15.75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7"/>
    </row>
  </sheetData>
  <mergeCells count="7">
    <mergeCell ref="A21:B21"/>
    <mergeCell ref="A1:B3"/>
    <mergeCell ref="C1:V1"/>
    <mergeCell ref="C3:V3"/>
    <mergeCell ref="A4:A9"/>
    <mergeCell ref="A10:A15"/>
    <mergeCell ref="A17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J19"/>
    </sheetView>
  </sheetViews>
  <sheetFormatPr defaultRowHeight="15" x14ac:dyDescent="0.25"/>
  <sheetData>
    <row r="1" spans="1:10" x14ac:dyDescent="0.25">
      <c r="A1" s="19" t="s">
        <v>55</v>
      </c>
      <c r="B1" s="56" t="s">
        <v>56</v>
      </c>
      <c r="C1" s="57"/>
      <c r="D1" s="58"/>
      <c r="E1" s="19" t="s">
        <v>57</v>
      </c>
      <c r="F1" s="20" t="s">
        <v>58</v>
      </c>
      <c r="G1" s="19"/>
      <c r="H1" s="19"/>
      <c r="I1" s="19" t="s">
        <v>59</v>
      </c>
      <c r="J1" s="21">
        <v>44951</v>
      </c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2" t="s">
        <v>60</v>
      </c>
      <c r="B3" s="22" t="s">
        <v>61</v>
      </c>
      <c r="C3" s="22" t="s">
        <v>62</v>
      </c>
      <c r="D3" s="22" t="s">
        <v>63</v>
      </c>
      <c r="E3" s="22" t="s">
        <v>64</v>
      </c>
      <c r="F3" s="22" t="s">
        <v>65</v>
      </c>
      <c r="G3" s="22" t="s">
        <v>66</v>
      </c>
      <c r="H3" s="22" t="s">
        <v>67</v>
      </c>
      <c r="I3" s="22" t="s">
        <v>68</v>
      </c>
      <c r="J3" s="22" t="s">
        <v>69</v>
      </c>
    </row>
    <row r="4" spans="1:10" ht="30" x14ac:dyDescent="0.25">
      <c r="A4" s="23" t="s">
        <v>19</v>
      </c>
      <c r="B4" s="24" t="s">
        <v>70</v>
      </c>
      <c r="C4" s="25">
        <v>411</v>
      </c>
      <c r="D4" s="26" t="s">
        <v>71</v>
      </c>
      <c r="E4" s="27">
        <v>90</v>
      </c>
      <c r="F4" s="28">
        <v>13.38</v>
      </c>
      <c r="G4" s="28">
        <v>295.95999999999998</v>
      </c>
      <c r="H4" s="28">
        <v>7.35</v>
      </c>
      <c r="I4" s="28">
        <v>11.7</v>
      </c>
      <c r="J4" s="28">
        <v>40.08</v>
      </c>
    </row>
    <row r="5" spans="1:10" ht="30" x14ac:dyDescent="0.25">
      <c r="A5" s="23"/>
      <c r="B5" s="23" t="s">
        <v>72</v>
      </c>
      <c r="C5" s="25">
        <v>1008</v>
      </c>
      <c r="D5" s="26" t="s">
        <v>73</v>
      </c>
      <c r="E5" s="27">
        <v>200</v>
      </c>
      <c r="F5" s="28">
        <v>2.08</v>
      </c>
      <c r="G5" s="28">
        <v>61.26</v>
      </c>
      <c r="H5" s="28">
        <v>0.2</v>
      </c>
      <c r="I5" s="28">
        <v>5.0999999999999997E-2</v>
      </c>
      <c r="J5" s="29">
        <v>15.01</v>
      </c>
    </row>
    <row r="6" spans="1:10" x14ac:dyDescent="0.25">
      <c r="A6" s="23"/>
      <c r="B6" s="30" t="s">
        <v>12</v>
      </c>
      <c r="C6" s="25"/>
      <c r="D6" s="26" t="s">
        <v>12</v>
      </c>
      <c r="E6" s="27">
        <v>27</v>
      </c>
      <c r="F6" s="28">
        <v>1.54</v>
      </c>
      <c r="G6" s="28">
        <v>63.45</v>
      </c>
      <c r="H6" s="28">
        <v>2.13</v>
      </c>
      <c r="I6" s="28">
        <v>0.27</v>
      </c>
      <c r="J6" s="28">
        <v>13.02</v>
      </c>
    </row>
    <row r="7" spans="1:10" x14ac:dyDescent="0.25">
      <c r="A7" s="23"/>
      <c r="B7" s="23" t="s">
        <v>74</v>
      </c>
      <c r="C7" s="25"/>
      <c r="D7" s="31"/>
      <c r="E7" s="27"/>
      <c r="F7" s="28"/>
      <c r="G7" s="28"/>
      <c r="H7" s="28"/>
      <c r="I7" s="28"/>
      <c r="J7" s="28"/>
    </row>
    <row r="8" spans="1:10" ht="30" x14ac:dyDescent="0.25">
      <c r="A8" s="23"/>
      <c r="B8" s="25" t="s">
        <v>75</v>
      </c>
      <c r="C8" s="25"/>
      <c r="D8" s="26" t="s">
        <v>76</v>
      </c>
      <c r="E8" s="27">
        <v>10</v>
      </c>
      <c r="F8" s="28">
        <v>6.99</v>
      </c>
      <c r="G8" s="28">
        <v>66.099999999999994</v>
      </c>
      <c r="H8" s="28">
        <v>0.08</v>
      </c>
      <c r="I8" s="28">
        <v>7.25</v>
      </c>
      <c r="J8" s="28">
        <v>0.13</v>
      </c>
    </row>
    <row r="9" spans="1:10" x14ac:dyDescent="0.25">
      <c r="A9" s="23"/>
      <c r="B9" s="25" t="s">
        <v>77</v>
      </c>
      <c r="C9" s="26"/>
      <c r="D9" s="26" t="s">
        <v>78</v>
      </c>
      <c r="E9" s="27">
        <v>127</v>
      </c>
      <c r="F9" s="28">
        <v>20.11</v>
      </c>
      <c r="G9" s="28">
        <v>61.57</v>
      </c>
      <c r="H9" s="28">
        <v>0.52</v>
      </c>
      <c r="I9" s="28">
        <v>0.52</v>
      </c>
      <c r="J9" s="28">
        <v>12.84</v>
      </c>
    </row>
    <row r="10" spans="1:10" ht="15.75" thickBot="1" x14ac:dyDescent="0.3">
      <c r="A10" s="23"/>
      <c r="B10" s="32" t="s">
        <v>79</v>
      </c>
      <c r="C10" s="32"/>
      <c r="D10" s="33"/>
      <c r="E10" s="34"/>
      <c r="F10" s="35">
        <f>SUM(F4:F9)</f>
        <v>44.1</v>
      </c>
      <c r="G10" s="35">
        <f>SUM(G4:G9)</f>
        <v>548.34</v>
      </c>
      <c r="H10" s="35"/>
      <c r="I10" s="35"/>
      <c r="J10" s="35"/>
    </row>
    <row r="11" spans="1:10" ht="30" x14ac:dyDescent="0.25">
      <c r="A11" s="23" t="s">
        <v>80</v>
      </c>
      <c r="B11" s="36" t="s">
        <v>75</v>
      </c>
      <c r="C11" s="37" t="s">
        <v>81</v>
      </c>
      <c r="D11" s="38" t="s">
        <v>82</v>
      </c>
      <c r="E11" s="39">
        <v>60</v>
      </c>
      <c r="F11" s="40">
        <v>0.97</v>
      </c>
      <c r="G11" s="40">
        <v>41.22</v>
      </c>
      <c r="H11" s="40">
        <v>0.92</v>
      </c>
      <c r="I11" s="40">
        <v>2.0499999999999998</v>
      </c>
      <c r="J11" s="41">
        <v>4.62</v>
      </c>
    </row>
    <row r="12" spans="1:10" ht="30" x14ac:dyDescent="0.25">
      <c r="A12" s="23"/>
      <c r="B12" s="23" t="s">
        <v>83</v>
      </c>
      <c r="C12" s="25"/>
      <c r="D12" s="26" t="s">
        <v>23</v>
      </c>
      <c r="E12" s="27">
        <v>200</v>
      </c>
      <c r="F12" s="28">
        <v>17.850000000000001</v>
      </c>
      <c r="G12" s="28">
        <v>137.36000000000001</v>
      </c>
      <c r="H12" s="28">
        <v>6.05</v>
      </c>
      <c r="I12" s="28">
        <v>3.83</v>
      </c>
      <c r="J12" s="28">
        <v>19.57</v>
      </c>
    </row>
    <row r="13" spans="1:10" ht="45" x14ac:dyDescent="0.25">
      <c r="A13" s="23"/>
      <c r="B13" s="23" t="s">
        <v>84</v>
      </c>
      <c r="C13" s="25">
        <v>697</v>
      </c>
      <c r="D13" s="26" t="s">
        <v>25</v>
      </c>
      <c r="E13" s="27">
        <v>80</v>
      </c>
      <c r="F13" s="28">
        <v>20.34</v>
      </c>
      <c r="G13" s="28">
        <v>220</v>
      </c>
      <c r="H13" s="28">
        <v>18.7</v>
      </c>
      <c r="I13" s="28">
        <v>16.100000000000001</v>
      </c>
      <c r="J13" s="28">
        <v>0</v>
      </c>
    </row>
    <row r="14" spans="1:10" ht="45" x14ac:dyDescent="0.25">
      <c r="A14" s="23"/>
      <c r="B14" s="23" t="s">
        <v>74</v>
      </c>
      <c r="C14" s="25">
        <v>326</v>
      </c>
      <c r="D14" s="26" t="s">
        <v>85</v>
      </c>
      <c r="E14" s="27">
        <v>150</v>
      </c>
      <c r="F14" s="28">
        <v>0.23</v>
      </c>
      <c r="G14" s="28">
        <v>173.19</v>
      </c>
      <c r="H14" s="28">
        <v>4.1100000000000003</v>
      </c>
      <c r="I14" s="28">
        <v>4.24</v>
      </c>
      <c r="J14" s="28">
        <v>29.51</v>
      </c>
    </row>
    <row r="15" spans="1:10" x14ac:dyDescent="0.25">
      <c r="A15" s="23"/>
      <c r="B15" s="23" t="s">
        <v>86</v>
      </c>
      <c r="C15" s="25"/>
      <c r="D15" s="26" t="s">
        <v>14</v>
      </c>
      <c r="E15" s="27">
        <v>187</v>
      </c>
      <c r="F15" s="28">
        <v>10.54</v>
      </c>
      <c r="G15" s="28">
        <v>82.8</v>
      </c>
      <c r="H15" s="28">
        <v>0.9</v>
      </c>
      <c r="I15" s="28">
        <v>0.18</v>
      </c>
      <c r="J15" s="28">
        <v>18.18</v>
      </c>
    </row>
    <row r="16" spans="1:10" x14ac:dyDescent="0.25">
      <c r="A16" s="23"/>
      <c r="B16" s="23" t="s">
        <v>87</v>
      </c>
      <c r="C16" s="25"/>
      <c r="D16" s="26" t="s">
        <v>12</v>
      </c>
      <c r="E16" s="27">
        <v>27</v>
      </c>
      <c r="F16" s="28">
        <v>1.54</v>
      </c>
      <c r="G16" s="28">
        <v>63.45</v>
      </c>
      <c r="H16" s="28">
        <v>2.13</v>
      </c>
      <c r="I16" s="28">
        <v>0.27</v>
      </c>
      <c r="J16" s="28">
        <v>13.02</v>
      </c>
    </row>
    <row r="17" spans="1:10" x14ac:dyDescent="0.25">
      <c r="A17" s="23"/>
      <c r="B17" s="32" t="s">
        <v>79</v>
      </c>
      <c r="C17" s="25"/>
      <c r="D17" s="26"/>
      <c r="E17" s="27"/>
      <c r="F17" s="35">
        <f>SUM(F11:F16)</f>
        <v>51.469999999999992</v>
      </c>
      <c r="G17" s="35">
        <f>SUM(G11:G16)</f>
        <v>718.02</v>
      </c>
      <c r="H17" s="28"/>
      <c r="I17" s="28"/>
      <c r="J17" s="28"/>
    </row>
    <row r="18" spans="1:10" x14ac:dyDescent="0.25">
      <c r="A18" s="23"/>
      <c r="B18" s="32" t="s">
        <v>88</v>
      </c>
      <c r="C18" s="25"/>
      <c r="D18" s="26"/>
      <c r="E18" s="27"/>
      <c r="F18" s="35">
        <f>F10+F17</f>
        <v>95.57</v>
      </c>
      <c r="G18" s="35">
        <f>G10+G17</f>
        <v>1266.3600000000001</v>
      </c>
      <c r="H18" s="28"/>
      <c r="I18" s="28"/>
      <c r="J18" s="28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29"/>
    </sheetView>
  </sheetViews>
  <sheetFormatPr defaultRowHeight="15" x14ac:dyDescent="0.25"/>
  <sheetData>
    <row r="1" spans="1:23" x14ac:dyDescent="0.25">
      <c r="A1" s="59" t="s">
        <v>35</v>
      </c>
      <c r="B1" s="60"/>
      <c r="C1" s="51" t="s">
        <v>1</v>
      </c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1"/>
    </row>
    <row r="2" spans="1:23" ht="48" x14ac:dyDescent="0.25">
      <c r="A2" s="61"/>
      <c r="B2" s="62"/>
      <c r="C2" s="2" t="s">
        <v>36</v>
      </c>
      <c r="D2" s="3" t="s">
        <v>3</v>
      </c>
      <c r="E2" s="3" t="s">
        <v>9</v>
      </c>
      <c r="F2" s="3" t="s">
        <v>7</v>
      </c>
      <c r="G2" s="3" t="s">
        <v>10</v>
      </c>
      <c r="H2" s="3" t="s">
        <v>37</v>
      </c>
      <c r="I2" s="3" t="s">
        <v>38</v>
      </c>
      <c r="J2" s="3" t="s">
        <v>16</v>
      </c>
      <c r="K2" s="3" t="s">
        <v>2</v>
      </c>
      <c r="L2" s="3" t="s">
        <v>12</v>
      </c>
      <c r="M2" s="3" t="s">
        <v>39</v>
      </c>
      <c r="N2" s="3" t="s">
        <v>8</v>
      </c>
      <c r="O2" s="3" t="s">
        <v>40</v>
      </c>
      <c r="P2" s="3" t="s">
        <v>41</v>
      </c>
      <c r="Q2" s="3" t="s">
        <v>42</v>
      </c>
      <c r="R2" s="3" t="s">
        <v>43</v>
      </c>
      <c r="S2" s="3" t="s">
        <v>44</v>
      </c>
      <c r="T2" s="3"/>
      <c r="U2" s="3"/>
      <c r="V2" s="3"/>
      <c r="W2" s="3"/>
    </row>
    <row r="3" spans="1:23" x14ac:dyDescent="0.25">
      <c r="A3" s="61"/>
      <c r="B3" s="63"/>
      <c r="C3" s="51" t="s">
        <v>18</v>
      </c>
      <c r="D3" s="51"/>
      <c r="E3" s="51"/>
      <c r="F3" s="51"/>
      <c r="G3" s="51"/>
      <c r="H3" s="51"/>
      <c r="I3" s="51"/>
      <c r="J3" s="51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4"/>
    </row>
    <row r="4" spans="1:23" x14ac:dyDescent="0.25">
      <c r="A4" s="64"/>
      <c r="B4" s="5" t="s">
        <v>45</v>
      </c>
      <c r="C4" s="5"/>
      <c r="D4" s="5"/>
      <c r="E4" s="5">
        <v>86</v>
      </c>
      <c r="F4" s="5">
        <v>1</v>
      </c>
      <c r="G4" s="5"/>
      <c r="H4" s="5"/>
      <c r="I4" s="5">
        <v>24</v>
      </c>
      <c r="J4" s="5"/>
      <c r="K4" s="5"/>
      <c r="L4" s="5"/>
      <c r="M4" s="5"/>
      <c r="N4" s="5">
        <v>5</v>
      </c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64"/>
      <c r="B5" s="5" t="s">
        <v>46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>
        <v>12</v>
      </c>
      <c r="Q5" s="5"/>
      <c r="R5" s="5"/>
      <c r="S5" s="5"/>
      <c r="T5" s="5"/>
      <c r="U5" s="5"/>
      <c r="V5" s="5"/>
      <c r="W5" s="5"/>
    </row>
    <row r="6" spans="1:23" x14ac:dyDescent="0.25">
      <c r="A6" s="64"/>
      <c r="B6" s="5" t="s">
        <v>12</v>
      </c>
      <c r="C6" s="5"/>
      <c r="D6" s="5"/>
      <c r="E6" s="5"/>
      <c r="F6" s="5"/>
      <c r="G6" s="5"/>
      <c r="H6" s="5"/>
      <c r="I6" s="5"/>
      <c r="J6" s="5"/>
      <c r="K6" s="5"/>
      <c r="L6" s="5">
        <v>27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5">
      <c r="A7" s="64"/>
      <c r="B7" s="5" t="s">
        <v>47</v>
      </c>
      <c r="C7" s="5"/>
      <c r="D7" s="5"/>
      <c r="E7" s="5">
        <v>50</v>
      </c>
      <c r="F7" s="5"/>
      <c r="G7" s="5"/>
      <c r="H7" s="5"/>
      <c r="I7" s="5"/>
      <c r="J7" s="5"/>
      <c r="K7" s="5"/>
      <c r="L7" s="5"/>
      <c r="M7" s="5">
        <v>2</v>
      </c>
      <c r="N7" s="5">
        <v>13</v>
      </c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64"/>
      <c r="B8" s="7" t="s">
        <v>43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100</v>
      </c>
      <c r="S8" s="5"/>
      <c r="T8" s="5"/>
      <c r="U8" s="5"/>
      <c r="V8" s="5"/>
      <c r="W8" s="5"/>
    </row>
    <row r="9" spans="1:23" x14ac:dyDescent="0.25">
      <c r="A9" s="65" t="s">
        <v>24</v>
      </c>
      <c r="B9" s="7"/>
      <c r="C9" s="5"/>
      <c r="D9" s="5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66"/>
      <c r="B10" s="7" t="s">
        <v>48</v>
      </c>
      <c r="C10" s="5">
        <v>45</v>
      </c>
      <c r="D10" s="5">
        <v>100</v>
      </c>
      <c r="E10" s="8"/>
      <c r="F10" s="5">
        <v>1</v>
      </c>
      <c r="G10" s="5">
        <v>18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5">
      <c r="A11" s="66"/>
      <c r="B11" s="7" t="s">
        <v>49</v>
      </c>
      <c r="C11" s="5"/>
      <c r="D11" s="5"/>
      <c r="E11" s="5"/>
      <c r="F11" s="5">
        <v>1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>
        <v>45</v>
      </c>
      <c r="T11" s="5"/>
      <c r="U11" s="5"/>
      <c r="V11" s="5"/>
      <c r="W11" s="5"/>
    </row>
    <row r="12" spans="1:23" x14ac:dyDescent="0.25">
      <c r="A12" s="66"/>
      <c r="B12" s="7" t="s">
        <v>50</v>
      </c>
      <c r="C12" s="5"/>
      <c r="D12" s="5"/>
      <c r="E12" s="8"/>
      <c r="F12" s="5">
        <v>1</v>
      </c>
      <c r="G12" s="5"/>
      <c r="H12" s="5"/>
      <c r="I12" s="5"/>
      <c r="J12" s="5"/>
      <c r="K12" s="5">
        <v>72</v>
      </c>
      <c r="L12" s="5"/>
      <c r="M12" s="5"/>
      <c r="N12" s="5"/>
      <c r="O12" s="5">
        <v>3</v>
      </c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66"/>
      <c r="B13" s="7" t="s">
        <v>51</v>
      </c>
      <c r="C13" s="5"/>
      <c r="D13" s="5"/>
      <c r="E13" s="8"/>
      <c r="F13" s="5">
        <v>1</v>
      </c>
      <c r="G13" s="5"/>
      <c r="H13" s="5"/>
      <c r="I13" s="5"/>
      <c r="J13" s="5">
        <v>35</v>
      </c>
      <c r="K13" s="5"/>
      <c r="L13" s="5"/>
      <c r="M13" s="5"/>
      <c r="N13" s="5"/>
      <c r="O13" s="5"/>
      <c r="P13" s="5"/>
      <c r="Q13" s="5">
        <v>12</v>
      </c>
      <c r="R13" s="5"/>
      <c r="S13" s="5"/>
      <c r="T13" s="5"/>
      <c r="U13" s="5"/>
      <c r="V13" s="5"/>
      <c r="W13" s="5"/>
    </row>
    <row r="14" spans="1:23" x14ac:dyDescent="0.25">
      <c r="A14" s="66"/>
      <c r="B14" s="7" t="s">
        <v>52</v>
      </c>
      <c r="C14" s="5"/>
      <c r="D14" s="5"/>
      <c r="E14" s="5"/>
      <c r="F14" s="5"/>
      <c r="G14" s="5"/>
      <c r="H14" s="5">
        <v>21</v>
      </c>
      <c r="I14" s="5"/>
      <c r="J14" s="5"/>
      <c r="K14" s="5"/>
      <c r="L14" s="5"/>
      <c r="M14" s="5"/>
      <c r="N14" s="5">
        <v>18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66"/>
      <c r="B15" s="7" t="s">
        <v>12</v>
      </c>
      <c r="C15" s="5"/>
      <c r="D15" s="5"/>
      <c r="E15" s="5"/>
      <c r="F15" s="5"/>
      <c r="G15" s="5"/>
      <c r="H15" s="5"/>
      <c r="I15" s="5"/>
      <c r="J15" s="5"/>
      <c r="K15" s="5"/>
      <c r="L15" s="5">
        <v>27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66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5">
      <c r="A17" s="54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55"/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10" t="s">
        <v>29</v>
      </c>
      <c r="B19" s="11"/>
      <c r="C19" s="5">
        <v>45</v>
      </c>
      <c r="D19" s="5">
        <v>100</v>
      </c>
      <c r="E19" s="5">
        <v>136</v>
      </c>
      <c r="F19" s="5">
        <v>5</v>
      </c>
      <c r="G19" s="5">
        <v>18</v>
      </c>
      <c r="H19" s="5">
        <v>21</v>
      </c>
      <c r="I19" s="5">
        <v>24</v>
      </c>
      <c r="J19" s="5">
        <v>35</v>
      </c>
      <c r="K19" s="5">
        <v>72</v>
      </c>
      <c r="L19" s="5">
        <v>54</v>
      </c>
      <c r="M19" s="5">
        <v>2</v>
      </c>
      <c r="N19" s="5">
        <v>36</v>
      </c>
      <c r="O19" s="5">
        <v>3</v>
      </c>
      <c r="P19" s="5">
        <v>12</v>
      </c>
      <c r="Q19" s="5">
        <v>12</v>
      </c>
      <c r="R19" s="5">
        <v>100</v>
      </c>
      <c r="S19" s="5">
        <v>45</v>
      </c>
      <c r="T19" s="5"/>
      <c r="U19" s="5"/>
      <c r="V19" s="5"/>
      <c r="W19" s="5"/>
    </row>
    <row r="20" spans="1:23" x14ac:dyDescent="0.25">
      <c r="A20" s="47" t="s">
        <v>30</v>
      </c>
      <c r="B20" s="48"/>
      <c r="C20" s="5">
        <v>1.5</v>
      </c>
      <c r="D20" s="5">
        <v>3.3</v>
      </c>
      <c r="E20" s="5">
        <v>4.5</v>
      </c>
      <c r="F20" s="5">
        <v>0.17</v>
      </c>
      <c r="G20" s="5">
        <v>0.6</v>
      </c>
      <c r="H20" s="5">
        <v>0.7</v>
      </c>
      <c r="I20" s="5">
        <v>0.8</v>
      </c>
      <c r="J20" s="5">
        <v>1.2</v>
      </c>
      <c r="K20" s="5">
        <v>2.4</v>
      </c>
      <c r="L20" s="5">
        <v>3</v>
      </c>
      <c r="M20" s="5">
        <v>1</v>
      </c>
      <c r="N20" s="5">
        <v>1.2</v>
      </c>
      <c r="O20" s="5">
        <v>0.1</v>
      </c>
      <c r="P20" s="5">
        <v>0.4</v>
      </c>
      <c r="Q20" s="5">
        <v>1</v>
      </c>
      <c r="R20" s="5">
        <v>3.3</v>
      </c>
      <c r="S20" s="5">
        <v>1.5</v>
      </c>
      <c r="T20" s="5"/>
      <c r="U20" s="5"/>
      <c r="V20" s="5"/>
      <c r="W20" s="5"/>
    </row>
    <row r="21" spans="1:23" x14ac:dyDescent="0.25">
      <c r="A21" s="10" t="s">
        <v>31</v>
      </c>
      <c r="B21" s="11"/>
      <c r="C21" s="5">
        <v>373</v>
      </c>
      <c r="D21" s="5">
        <v>0</v>
      </c>
      <c r="E21" s="5">
        <v>71</v>
      </c>
      <c r="F21" s="5">
        <v>30</v>
      </c>
      <c r="G21" s="5">
        <v>47</v>
      </c>
      <c r="H21" s="5">
        <v>165</v>
      </c>
      <c r="I21" s="5">
        <v>48</v>
      </c>
      <c r="J21" s="5">
        <v>0</v>
      </c>
      <c r="K21" s="5">
        <v>354</v>
      </c>
      <c r="L21" s="5">
        <v>34</v>
      </c>
      <c r="M21" s="5">
        <v>55</v>
      </c>
      <c r="N21" s="5">
        <v>72</v>
      </c>
      <c r="O21" s="5">
        <v>141</v>
      </c>
      <c r="P21" s="5">
        <v>590</v>
      </c>
      <c r="Q21" s="5">
        <v>49</v>
      </c>
      <c r="R21" s="5">
        <v>225</v>
      </c>
      <c r="S21" s="5">
        <v>110</v>
      </c>
      <c r="T21" s="5"/>
      <c r="U21" s="5"/>
      <c r="V21" s="5"/>
      <c r="W21" s="5"/>
    </row>
    <row r="22" spans="1:23" x14ac:dyDescent="0.25">
      <c r="A22" s="10" t="s">
        <v>53</v>
      </c>
      <c r="B22" s="11"/>
      <c r="C22" s="12">
        <f>C21*C20</f>
        <v>559.5</v>
      </c>
      <c r="D22" s="12">
        <f t="shared" ref="D22:V22" si="0">D21*D20</f>
        <v>0</v>
      </c>
      <c r="E22" s="12">
        <f t="shared" si="0"/>
        <v>319.5</v>
      </c>
      <c r="F22" s="12">
        <f t="shared" si="0"/>
        <v>5.1000000000000005</v>
      </c>
      <c r="G22" s="12">
        <v>31.33</v>
      </c>
      <c r="H22" s="12">
        <f t="shared" si="0"/>
        <v>115.49999999999999</v>
      </c>
      <c r="I22" s="12">
        <f t="shared" si="0"/>
        <v>38.400000000000006</v>
      </c>
      <c r="J22" s="12">
        <f t="shared" si="0"/>
        <v>0</v>
      </c>
      <c r="K22" s="12">
        <f t="shared" si="0"/>
        <v>849.6</v>
      </c>
      <c r="L22" s="12">
        <f t="shared" si="0"/>
        <v>102</v>
      </c>
      <c r="M22" s="12">
        <f t="shared" si="0"/>
        <v>55</v>
      </c>
      <c r="N22" s="12">
        <f t="shared" si="0"/>
        <v>86.399999999999991</v>
      </c>
      <c r="O22" s="12">
        <v>28.2</v>
      </c>
      <c r="P22" s="12">
        <f t="shared" si="0"/>
        <v>236</v>
      </c>
      <c r="Q22" s="12">
        <f t="shared" si="0"/>
        <v>49</v>
      </c>
      <c r="R22" s="12">
        <f t="shared" si="0"/>
        <v>742.5</v>
      </c>
      <c r="S22" s="12">
        <v>183.33</v>
      </c>
      <c r="T22" s="12">
        <f t="shared" si="0"/>
        <v>0</v>
      </c>
      <c r="U22" s="12">
        <f t="shared" si="0"/>
        <v>0</v>
      </c>
      <c r="V22" s="12">
        <f t="shared" si="0"/>
        <v>0</v>
      </c>
      <c r="W22" s="12">
        <f>SUM(C22:V22)</f>
        <v>3401.36</v>
      </c>
    </row>
    <row r="23" spans="1:23" x14ac:dyDescent="0.25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">
        <v>32</v>
      </c>
    </row>
    <row r="24" spans="1:23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5">
        <f>W22/W23</f>
        <v>106.2925</v>
      </c>
    </row>
    <row r="25" spans="1:23" x14ac:dyDescent="0.25">
      <c r="A25" s="14"/>
      <c r="B25" s="14" t="s">
        <v>54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"/>
    </row>
    <row r="26" spans="1:23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"/>
    </row>
    <row r="27" spans="1:23" x14ac:dyDescent="0.25">
      <c r="A27" s="14"/>
      <c r="B27" s="14" t="s">
        <v>34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"/>
    </row>
    <row r="28" spans="1:23" ht="15.75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7"/>
    </row>
  </sheetData>
  <mergeCells count="7">
    <mergeCell ref="A20:B20"/>
    <mergeCell ref="A1:B3"/>
    <mergeCell ref="C1:V1"/>
    <mergeCell ref="C3:V3"/>
    <mergeCell ref="A4:A8"/>
    <mergeCell ref="A9:A16"/>
    <mergeCell ref="A17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K22"/>
    </sheetView>
  </sheetViews>
  <sheetFormatPr defaultRowHeight="15" x14ac:dyDescent="0.25"/>
  <cols>
    <col min="10" max="10" width="10.42578125" customWidth="1"/>
  </cols>
  <sheetData>
    <row r="1" spans="1:10" x14ac:dyDescent="0.25">
      <c r="A1" s="19" t="s">
        <v>55</v>
      </c>
      <c r="B1" s="56" t="s">
        <v>56</v>
      </c>
      <c r="C1" s="57"/>
      <c r="D1" s="58"/>
      <c r="E1" s="19" t="s">
        <v>57</v>
      </c>
      <c r="F1" s="20" t="s">
        <v>58</v>
      </c>
      <c r="G1" s="19"/>
      <c r="H1" s="19"/>
      <c r="I1" s="19" t="s">
        <v>59</v>
      </c>
      <c r="J1" s="21">
        <v>44952</v>
      </c>
    </row>
    <row r="2" spans="1:10" ht="15.7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42" t="s">
        <v>60</v>
      </c>
      <c r="B3" s="43" t="s">
        <v>61</v>
      </c>
      <c r="C3" s="43" t="s">
        <v>62</v>
      </c>
      <c r="D3" s="43" t="s">
        <v>63</v>
      </c>
      <c r="E3" s="43" t="s">
        <v>64</v>
      </c>
      <c r="F3" s="43" t="s">
        <v>65</v>
      </c>
      <c r="G3" s="43" t="s">
        <v>66</v>
      </c>
      <c r="H3" s="43" t="s">
        <v>67</v>
      </c>
      <c r="I3" s="43" t="s">
        <v>68</v>
      </c>
      <c r="J3" s="44" t="s">
        <v>69</v>
      </c>
    </row>
    <row r="4" spans="1:10" ht="45" x14ac:dyDescent="0.25">
      <c r="A4" s="23" t="s">
        <v>19</v>
      </c>
      <c r="B4" s="24" t="s">
        <v>70</v>
      </c>
      <c r="C4" s="25">
        <v>120</v>
      </c>
      <c r="D4" s="26" t="s">
        <v>45</v>
      </c>
      <c r="E4" s="27">
        <v>200</v>
      </c>
      <c r="F4" s="28">
        <v>7.72</v>
      </c>
      <c r="G4" s="28">
        <v>156.68</v>
      </c>
      <c r="H4" s="28">
        <v>4.5599999999999996</v>
      </c>
      <c r="I4" s="28">
        <v>6.45</v>
      </c>
      <c r="J4" s="28">
        <v>19.920000000000002</v>
      </c>
    </row>
    <row r="5" spans="1:10" ht="60" x14ac:dyDescent="0.25">
      <c r="A5" s="45"/>
      <c r="B5" s="23" t="s">
        <v>72</v>
      </c>
      <c r="C5" s="25">
        <v>1024</v>
      </c>
      <c r="D5" s="26" t="s">
        <v>47</v>
      </c>
      <c r="E5" s="27">
        <v>200</v>
      </c>
      <c r="F5" s="28">
        <v>6.19</v>
      </c>
      <c r="G5" s="28">
        <v>158.22</v>
      </c>
      <c r="H5" s="28">
        <v>2.39</v>
      </c>
      <c r="I5" s="28">
        <v>2.56</v>
      </c>
      <c r="J5" s="29">
        <v>24.04</v>
      </c>
    </row>
    <row r="6" spans="1:10" ht="15.75" thickBot="1" x14ac:dyDescent="0.3">
      <c r="A6" s="23"/>
      <c r="B6" s="30" t="s">
        <v>12</v>
      </c>
      <c r="C6" s="25"/>
      <c r="D6" s="26" t="s">
        <v>12</v>
      </c>
      <c r="E6" s="27">
        <v>27</v>
      </c>
      <c r="F6" s="28">
        <v>1.54</v>
      </c>
      <c r="G6" s="28">
        <v>63.45</v>
      </c>
      <c r="H6" s="28">
        <v>2.13</v>
      </c>
      <c r="I6" s="28">
        <v>0.27</v>
      </c>
      <c r="J6" s="28">
        <v>13.02</v>
      </c>
    </row>
    <row r="7" spans="1:10" x14ac:dyDescent="0.25">
      <c r="A7" s="23"/>
      <c r="B7" s="24" t="s">
        <v>70</v>
      </c>
      <c r="C7" s="25"/>
      <c r="D7" s="26"/>
      <c r="E7" s="27"/>
      <c r="F7" s="28"/>
      <c r="G7" s="28"/>
      <c r="H7" s="28"/>
      <c r="I7" s="28"/>
      <c r="J7" s="28"/>
    </row>
    <row r="8" spans="1:10" ht="30" x14ac:dyDescent="0.25">
      <c r="A8" s="23"/>
      <c r="B8" s="30" t="s">
        <v>77</v>
      </c>
      <c r="C8" s="25"/>
      <c r="D8" s="26" t="s">
        <v>43</v>
      </c>
      <c r="E8" s="27">
        <v>100</v>
      </c>
      <c r="F8" s="28">
        <v>22.5</v>
      </c>
      <c r="G8" s="28">
        <v>38</v>
      </c>
      <c r="H8" s="28">
        <v>0.8</v>
      </c>
      <c r="I8" s="28">
        <v>0.2</v>
      </c>
      <c r="J8" s="28">
        <v>7.5</v>
      </c>
    </row>
    <row r="9" spans="1:10" x14ac:dyDescent="0.25">
      <c r="A9" s="23"/>
      <c r="B9" s="25" t="s">
        <v>75</v>
      </c>
      <c r="C9" s="25"/>
      <c r="D9" s="26" t="s">
        <v>41</v>
      </c>
      <c r="E9" s="27">
        <v>12</v>
      </c>
      <c r="F9" s="28">
        <v>7.15</v>
      </c>
      <c r="G9" s="28">
        <v>48.75</v>
      </c>
      <c r="H9" s="28">
        <v>3.08</v>
      </c>
      <c r="I9" s="28">
        <v>3.95</v>
      </c>
      <c r="J9" s="28">
        <v>0.37</v>
      </c>
    </row>
    <row r="10" spans="1:10" x14ac:dyDescent="0.25">
      <c r="A10" s="23"/>
      <c r="B10" s="25" t="s">
        <v>77</v>
      </c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3"/>
      <c r="B11" s="32" t="s">
        <v>79</v>
      </c>
      <c r="C11" s="32"/>
      <c r="D11" s="46"/>
      <c r="E11" s="34"/>
      <c r="F11" s="35">
        <f>SUM(F4:F10)</f>
        <v>45.1</v>
      </c>
      <c r="G11" s="35">
        <f>SUM(G4:G10)</f>
        <v>465.09999999999997</v>
      </c>
      <c r="H11" s="35">
        <f>SUM(H4:H10)</f>
        <v>12.959999999999999</v>
      </c>
      <c r="I11" s="35">
        <f>SUM(I4:I10)</f>
        <v>13.43</v>
      </c>
      <c r="J11" s="35">
        <f>SUM(J4:J10)</f>
        <v>64.850000000000009</v>
      </c>
    </row>
    <row r="12" spans="1:10" ht="75" x14ac:dyDescent="0.25">
      <c r="A12" s="23" t="s">
        <v>80</v>
      </c>
      <c r="B12" s="36" t="s">
        <v>75</v>
      </c>
      <c r="C12" s="25">
        <v>45</v>
      </c>
      <c r="D12" s="26" t="s">
        <v>89</v>
      </c>
      <c r="E12" s="27">
        <v>60</v>
      </c>
      <c r="F12" s="28">
        <v>1.49</v>
      </c>
      <c r="G12" s="28">
        <v>28.16</v>
      </c>
      <c r="H12" s="28">
        <v>1.73</v>
      </c>
      <c r="I12" s="28">
        <v>10.09</v>
      </c>
      <c r="J12" s="28">
        <v>4.84</v>
      </c>
    </row>
    <row r="13" spans="1:10" ht="30" x14ac:dyDescent="0.25">
      <c r="A13" s="23"/>
      <c r="B13" s="23" t="s">
        <v>83</v>
      </c>
      <c r="C13" s="25">
        <v>208</v>
      </c>
      <c r="D13" s="26" t="s">
        <v>48</v>
      </c>
      <c r="E13" s="27">
        <v>200</v>
      </c>
      <c r="F13" s="28">
        <v>21.2</v>
      </c>
      <c r="G13" s="28">
        <v>146.91999999999999</v>
      </c>
      <c r="H13" s="28">
        <v>2.85</v>
      </c>
      <c r="I13" s="28">
        <v>5.49</v>
      </c>
      <c r="J13" s="28">
        <v>21.32</v>
      </c>
    </row>
    <row r="14" spans="1:10" ht="30" x14ac:dyDescent="0.25">
      <c r="A14" s="23"/>
      <c r="B14" s="23" t="s">
        <v>84</v>
      </c>
      <c r="C14" s="25">
        <v>541</v>
      </c>
      <c r="D14" s="26" t="s">
        <v>50</v>
      </c>
      <c r="E14" s="27">
        <v>90</v>
      </c>
      <c r="F14" s="28">
        <v>26.61</v>
      </c>
      <c r="G14" s="28">
        <v>149.85</v>
      </c>
      <c r="H14" s="28">
        <v>17.010000000000002</v>
      </c>
      <c r="I14" s="28">
        <v>6.03</v>
      </c>
      <c r="J14" s="28">
        <v>6.76</v>
      </c>
    </row>
    <row r="15" spans="1:10" x14ac:dyDescent="0.25">
      <c r="A15" s="23"/>
      <c r="B15" s="23" t="s">
        <v>74</v>
      </c>
      <c r="C15" s="25"/>
      <c r="D15" s="31" t="s">
        <v>49</v>
      </c>
      <c r="E15" s="27">
        <v>150</v>
      </c>
      <c r="F15" s="28">
        <v>5.56</v>
      </c>
      <c r="G15" s="28">
        <v>160</v>
      </c>
      <c r="H15" s="28">
        <v>2.8</v>
      </c>
      <c r="I15" s="28">
        <v>3.4</v>
      </c>
      <c r="J15" s="28">
        <v>29.6</v>
      </c>
    </row>
    <row r="16" spans="1:10" ht="60" x14ac:dyDescent="0.25">
      <c r="A16" s="23"/>
      <c r="B16" s="23" t="s">
        <v>86</v>
      </c>
      <c r="C16" s="25">
        <v>933</v>
      </c>
      <c r="D16" s="26" t="s">
        <v>52</v>
      </c>
      <c r="E16" s="27">
        <v>200</v>
      </c>
      <c r="F16" s="28">
        <v>4.79</v>
      </c>
      <c r="G16" s="28">
        <v>130.4</v>
      </c>
      <c r="H16" s="28">
        <v>0.7</v>
      </c>
      <c r="I16" s="28">
        <v>0.05</v>
      </c>
      <c r="J16" s="28">
        <v>23.1</v>
      </c>
    </row>
    <row r="17" spans="1:10" x14ac:dyDescent="0.25">
      <c r="A17" s="23"/>
      <c r="B17" s="23" t="s">
        <v>87</v>
      </c>
      <c r="C17" s="25"/>
      <c r="D17" s="26" t="s">
        <v>12</v>
      </c>
      <c r="E17" s="27">
        <v>27</v>
      </c>
      <c r="F17" s="28">
        <v>1.54</v>
      </c>
      <c r="G17" s="28">
        <v>63.45</v>
      </c>
      <c r="H17" s="28">
        <v>2.13</v>
      </c>
      <c r="I17" s="28">
        <v>0.27</v>
      </c>
      <c r="J17" s="29">
        <v>13.02</v>
      </c>
    </row>
    <row r="18" spans="1:10" x14ac:dyDescent="0.25">
      <c r="A18" s="23"/>
      <c r="B18" s="23"/>
      <c r="C18" s="25"/>
      <c r="D18" s="26"/>
      <c r="E18" s="27"/>
      <c r="F18" s="28"/>
      <c r="G18" s="28"/>
      <c r="H18" s="28"/>
      <c r="I18" s="28"/>
      <c r="J18" s="28"/>
    </row>
    <row r="19" spans="1:10" x14ac:dyDescent="0.25">
      <c r="A19" s="23"/>
      <c r="B19" s="32" t="s">
        <v>79</v>
      </c>
      <c r="C19" s="32"/>
      <c r="D19" s="46"/>
      <c r="E19" s="34"/>
      <c r="F19" s="35">
        <f>SUM(F12:F18)</f>
        <v>61.19</v>
      </c>
      <c r="G19" s="35">
        <f>SUM(G12:G18)</f>
        <v>678.78</v>
      </c>
      <c r="H19" s="35">
        <f>SUM(H12:H18)</f>
        <v>27.220000000000002</v>
      </c>
      <c r="I19" s="35">
        <f>SUM(I12:I18)</f>
        <v>25.33</v>
      </c>
      <c r="J19" s="35">
        <f>SUM(J12:J18)</f>
        <v>98.64</v>
      </c>
    </row>
    <row r="20" spans="1:10" x14ac:dyDescent="0.25">
      <c r="A20" s="23"/>
      <c r="B20" s="32" t="s">
        <v>88</v>
      </c>
      <c r="C20" s="25"/>
      <c r="D20" s="26"/>
      <c r="E20" s="27"/>
      <c r="F20" s="35">
        <f>F11+F19</f>
        <v>106.28999999999999</v>
      </c>
      <c r="G20" s="28">
        <f>G11+G19</f>
        <v>1143.8799999999999</v>
      </c>
      <c r="H20" s="28"/>
      <c r="I20" s="28"/>
      <c r="J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25</vt:lpstr>
      <vt:lpstr>Лист2</vt:lpstr>
      <vt:lpstr>26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2023-02-11T03:15:39Z</dcterms:modified>
</cp:coreProperties>
</file>